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ey Dóri\vagyonkimutatás 2023\rendelethez\"/>
    </mc:Choice>
  </mc:AlternateContent>
  <bookViews>
    <workbookView xWindow="360" yWindow="516" windowWidth="14352" windowHeight="2736" tabRatio="870" activeTab="4"/>
  </bookViews>
  <sheets>
    <sheet name="3. sz. mell." sheetId="3" r:id="rId1"/>
    <sheet name="4. sz. mell." sheetId="4" r:id="rId2"/>
    <sheet name="5. sz. mell. vagy.kez." sheetId="65" r:id="rId3"/>
    <sheet name="9. sz. mell." sheetId="64" r:id="rId4"/>
    <sheet name="10. sz. mell." sheetId="43" r:id="rId5"/>
    <sheet name="11. sz. mell." sheetId="49" r:id="rId6"/>
    <sheet name="12. sz. mell." sheetId="55" r:id="rId7"/>
    <sheet name="13. sz. mell." sheetId="61" r:id="rId8"/>
  </sheets>
  <definedNames>
    <definedName name="_xlnm._FilterDatabase" localSheetId="7" hidden="1">'13. sz. mell.'!$A$4:$G$12</definedName>
    <definedName name="_xlnm._FilterDatabase" localSheetId="0" hidden="1">'3. sz. mell.'!$A$6:$F$13</definedName>
  </definedNames>
  <calcPr calcId="162913"/>
</workbook>
</file>

<file path=xl/calcChain.xml><?xml version="1.0" encoding="utf-8"?>
<calcChain xmlns="http://schemas.openxmlformats.org/spreadsheetml/2006/main">
  <c r="G6" i="43" l="1"/>
  <c r="G11" i="61"/>
  <c r="G10" i="61"/>
  <c r="G9" i="61"/>
  <c r="G8" i="61"/>
  <c r="G7" i="61"/>
  <c r="G6" i="61"/>
  <c r="G5" i="61"/>
  <c r="F11" i="55"/>
  <c r="F10" i="55"/>
  <c r="F9" i="55"/>
  <c r="F8" i="55"/>
  <c r="F7" i="55"/>
  <c r="F6" i="55"/>
  <c r="F5" i="55"/>
  <c r="H11" i="49"/>
  <c r="H10" i="49"/>
  <c r="H9" i="49"/>
  <c r="H8" i="49"/>
  <c r="H7" i="49"/>
  <c r="H6" i="49"/>
  <c r="H5" i="49"/>
  <c r="G12" i="43"/>
  <c r="G11" i="43"/>
  <c r="G10" i="43"/>
  <c r="G9" i="43"/>
  <c r="G8" i="43"/>
  <c r="G7" i="43"/>
  <c r="G13" i="43" l="1"/>
  <c r="G12" i="4"/>
  <c r="G11" i="4"/>
  <c r="G10" i="4"/>
  <c r="G9" i="4"/>
  <c r="G8" i="4"/>
  <c r="G7" i="4"/>
  <c r="G13" i="4"/>
  <c r="F12" i="61" l="1"/>
  <c r="E12" i="61"/>
  <c r="D12" i="61"/>
  <c r="C12" i="61"/>
  <c r="E12" i="55"/>
  <c r="D12" i="55"/>
  <c r="C12" i="55"/>
  <c r="G12" i="49"/>
  <c r="F12" i="49"/>
  <c r="E12" i="49"/>
  <c r="D12" i="49"/>
  <c r="C12" i="49"/>
  <c r="F13" i="43"/>
  <c r="E13" i="43"/>
  <c r="D13" i="43"/>
  <c r="C13" i="43"/>
  <c r="E15" i="64"/>
  <c r="D12" i="64"/>
  <c r="C12" i="64"/>
  <c r="F14" i="4"/>
  <c r="E14" i="4"/>
  <c r="D14" i="4"/>
  <c r="C14" i="4"/>
  <c r="D14" i="3"/>
  <c r="E14" i="3"/>
  <c r="C14" i="3"/>
  <c r="E12" i="64"/>
  <c r="F15" i="55" l="1"/>
  <c r="F12" i="55"/>
  <c r="H12" i="49"/>
  <c r="H15" i="49"/>
  <c r="G16" i="43"/>
  <c r="G17" i="4"/>
  <c r="G14" i="4"/>
  <c r="F14" i="3"/>
  <c r="F17" i="3"/>
  <c r="G15" i="61" l="1"/>
  <c r="G12" i="61"/>
</calcChain>
</file>

<file path=xl/sharedStrings.xml><?xml version="1.0" encoding="utf-8"?>
<sst xmlns="http://schemas.openxmlformats.org/spreadsheetml/2006/main" count="157" uniqueCount="76">
  <si>
    <t>II. Tárgyi eszközök</t>
  </si>
  <si>
    <t>Sorszám</t>
  </si>
  <si>
    <t>Megnevezés</t>
  </si>
  <si>
    <t>Ingatlanok és kapcsolódó vagyoni értékű jogok</t>
  </si>
  <si>
    <t>Beruházások, felújítások</t>
  </si>
  <si>
    <t>Tárgyi eszközök értékhelyesbítése</t>
  </si>
  <si>
    <t>Összesen</t>
  </si>
  <si>
    <t>I. Immaterális javak</t>
  </si>
  <si>
    <t>3. számú melléklet</t>
  </si>
  <si>
    <t>Vagyoni értékű jogok</t>
  </si>
  <si>
    <t>Szellemi termékek</t>
  </si>
  <si>
    <t>Immaterális javak értékhelyesbítése</t>
  </si>
  <si>
    <t>Immaterális javak nettó értéken  összesen</t>
  </si>
  <si>
    <t>4. számú melléklet</t>
  </si>
  <si>
    <t>Tárgyi eszközök nettó értéken összesen</t>
  </si>
  <si>
    <t>Készletek</t>
  </si>
  <si>
    <t>Követelések</t>
  </si>
  <si>
    <t>Értékpapírok</t>
  </si>
  <si>
    <t>Pénzeszközök</t>
  </si>
  <si>
    <t>Intézmények</t>
  </si>
  <si>
    <t>Kiegészítő információk</t>
  </si>
  <si>
    <t>Forgóeszközök összesen</t>
  </si>
  <si>
    <t xml:space="preserve">Kiegészítő információk mindösszesen: </t>
  </si>
  <si>
    <t>Korlátozottan forgalomképes immatáris javak könyv szerinti nettó értéken mindösszesen:</t>
  </si>
  <si>
    <t>Korlátozottan forgalomképes tárgyi eszközök könyv szerinti nettó értéken mindösszesen:</t>
  </si>
  <si>
    <t xml:space="preserve">Forgóeszközök könyv szerinti nettó értéken mindösszesen: </t>
  </si>
  <si>
    <t xml:space="preserve">Kötelezettségek mindösszesen: </t>
  </si>
  <si>
    <t>A. Nemzeti vagyonba tartozó befektetett eszközök</t>
  </si>
  <si>
    <t>II. Korlátozottan forgalomképes vagyon</t>
  </si>
  <si>
    <t>Gépek, berendezések, felszerelések és járművek</t>
  </si>
  <si>
    <t>B. Nemzeti vagyonba tartozó forgóeszközök</t>
  </si>
  <si>
    <t>C. Pénzeszközök D. Követelések</t>
  </si>
  <si>
    <t>E. Egyéb sajátos eszközoldali elszámolások F. Aktív időbeli elhatárolások</t>
  </si>
  <si>
    <t>Egyéb sajátos eszközoldali elszámolások</t>
  </si>
  <si>
    <t>Aktív időbeli elhatárolások</t>
  </si>
  <si>
    <t>10. számú melléklet</t>
  </si>
  <si>
    <t>11. számú melléklet</t>
  </si>
  <si>
    <t>Nemzeti vagyon induláskori értéke</t>
  </si>
  <si>
    <t>Egyéb eszközök induláskori értéke és változásai</t>
  </si>
  <si>
    <t>Felhalmozott eredmény</t>
  </si>
  <si>
    <t>Mérleg szerinti eredmény</t>
  </si>
  <si>
    <t>Saját tőke összesen</t>
  </si>
  <si>
    <t>Saját tőke könyv szerinti nettó értéken mindösszesen:</t>
  </si>
  <si>
    <t xml:space="preserve">Eszközök könyv szerinti nettó értéken mindösszesen: </t>
  </si>
  <si>
    <t>Kötelezettségek</t>
  </si>
  <si>
    <t>12. számú melléklet</t>
  </si>
  <si>
    <t>Kincstári számlavezetéssel kapcsolatos elszámolások</t>
  </si>
  <si>
    <t>Passzív időbeli elhatárolások</t>
  </si>
  <si>
    <t>13. számú táblázat</t>
  </si>
  <si>
    <t>„0”- ra leírt, de használatban lévő, illetve használaton kívüli nagyértékű eszközök állománya</t>
  </si>
  <si>
    <t>„0”- ra leírt eszközök értéke összesen</t>
  </si>
  <si>
    <t>Nemzeti vagyon változásai</t>
  </si>
  <si>
    <t>Ft-ban</t>
  </si>
  <si>
    <t>„0”- ra leírt, de használatban lévő, illetve használaton kívüli kisértékű készletek</t>
  </si>
  <si>
    <t>„0”- ra leírt, de használatban lévő, illetve használaton kívüli kisértékű tárgyi eszközök</t>
  </si>
  <si>
    <t>„0”- ra leírt, de használatban lévő, illetve használaton kívüli kisértékű immateriális javak</t>
  </si>
  <si>
    <t>G. Saját tőke</t>
  </si>
  <si>
    <t>H. Kötelezettségek</t>
  </si>
  <si>
    <t>Köznevelési intézmények összesítője</t>
  </si>
  <si>
    <t>Erzsébetvárosi Bóbita Óvoda</t>
  </si>
  <si>
    <t>Erzsébetvárosi Brunszvik Teréz Óvoda</t>
  </si>
  <si>
    <t>Erzsébetvárosi Csicsergő Óvoda</t>
  </si>
  <si>
    <t>Erzsébetvárosi Kópévár Óvoda</t>
  </si>
  <si>
    <t>Erzsébetvárosi Magonc Óvoda</t>
  </si>
  <si>
    <t>Erzsébetvárosi Nefelejcs Óvoda</t>
  </si>
  <si>
    <t>Erzsébetvárosi Dob Óvoda</t>
  </si>
  <si>
    <t xml:space="preserve">9.számú melléklet </t>
  </si>
  <si>
    <t xml:space="preserve">                                    Köznevelési intézmények összesítője</t>
  </si>
  <si>
    <t>összesen:</t>
  </si>
  <si>
    <t xml:space="preserve">                                          Köznevelési intézmények összesítője</t>
  </si>
  <si>
    <t>IV.Koncesszióba, vagyonkezelésbe átadott eszközök</t>
  </si>
  <si>
    <t xml:space="preserve">1. Koncesszióba, vagyonkezelésbe adott eszközök, </t>
  </si>
  <si>
    <t>5. számú melléklet</t>
  </si>
  <si>
    <t xml:space="preserve">Vagyon értékű jogok </t>
  </si>
  <si>
    <t xml:space="preserve">Szellemi termékek </t>
  </si>
  <si>
    <t>Vagyonkezelésbe adott eszközök nettó értéken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</si>
</sst>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4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0" xfId="0" applyNumberFormat="1" applyFont="1"/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/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1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0" fillId="0" borderId="0" xfId="0" applyFill="1"/>
    <xf numFmtId="3" fontId="4" fillId="0" borderId="0" xfId="0" applyNumberFormat="1" applyFont="1" applyFill="1" applyBorder="1"/>
    <xf numFmtId="3" fontId="4" fillId="0" borderId="0" xfId="0" applyNumberFormat="1" applyFont="1" applyFill="1"/>
    <xf numFmtId="3" fontId="0" fillId="0" borderId="0" xfId="0" applyNumberFormat="1" applyFill="1"/>
    <xf numFmtId="3" fontId="5" fillId="0" borderId="0" xfId="0" applyNumberFormat="1" applyFont="1"/>
    <xf numFmtId="0" fontId="2" fillId="0" borderId="16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/>
    <xf numFmtId="3" fontId="4" fillId="0" borderId="0" xfId="0" applyNumberFormat="1" applyFont="1"/>
    <xf numFmtId="0" fontId="4" fillId="0" borderId="0" xfId="0" applyFont="1" applyAlignment="1"/>
    <xf numFmtId="0" fontId="1" fillId="0" borderId="0" xfId="0" applyNumberFormat="1" applyFont="1" applyBorder="1" applyAlignment="1"/>
    <xf numFmtId="0" fontId="0" fillId="0" borderId="0" xfId="0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3" fontId="2" fillId="0" borderId="17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/>
    <xf numFmtId="3" fontId="2" fillId="0" borderId="0" xfId="0" applyNumberFormat="1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/>
    <xf numFmtId="3" fontId="2" fillId="0" borderId="7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3" fontId="2" fillId="0" borderId="12" xfId="0" applyNumberFormat="1" applyFont="1" applyBorder="1" applyAlignment="1">
      <alignment horizontal="right"/>
    </xf>
    <xf numFmtId="0" fontId="0" fillId="2" borderId="0" xfId="0" applyFill="1"/>
    <xf numFmtId="0" fontId="5" fillId="2" borderId="0" xfId="0" applyFont="1" applyFill="1"/>
    <xf numFmtId="0" fontId="0" fillId="3" borderId="0" xfId="0" applyFill="1"/>
    <xf numFmtId="0" fontId="5" fillId="3" borderId="0" xfId="0" applyFont="1" applyFill="1"/>
    <xf numFmtId="3" fontId="2" fillId="4" borderId="12" xfId="0" applyNumberFormat="1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/>
    </xf>
    <xf numFmtId="3" fontId="2" fillId="4" borderId="1" xfId="0" applyNumberFormat="1" applyFont="1" applyFill="1" applyBorder="1" applyAlignment="1">
      <alignment horizontal="right"/>
    </xf>
    <xf numFmtId="0" fontId="2" fillId="4" borderId="12" xfId="0" applyFont="1" applyFill="1" applyBorder="1" applyAlignment="1">
      <alignment horizontal="right" vertical="center" wrapText="1"/>
    </xf>
    <xf numFmtId="3" fontId="2" fillId="4" borderId="1" xfId="0" applyNumberFormat="1" applyFont="1" applyFill="1" applyBorder="1"/>
    <xf numFmtId="0" fontId="0" fillId="0" borderId="0" xfId="0" applyAlignment="1"/>
    <xf numFmtId="0" fontId="4" fillId="0" borderId="0" xfId="0" applyFont="1" applyAlignment="1"/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3" fontId="4" fillId="0" borderId="12" xfId="0" applyNumberFormat="1" applyFont="1" applyBorder="1"/>
    <xf numFmtId="3" fontId="4" fillId="0" borderId="27" xfId="0" applyNumberFormat="1" applyFont="1" applyBorder="1"/>
    <xf numFmtId="0" fontId="4" fillId="4" borderId="2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1" fontId="6" fillId="4" borderId="1" xfId="0" applyNumberFormat="1" applyFont="1" applyFill="1" applyBorder="1"/>
    <xf numFmtId="0" fontId="2" fillId="4" borderId="1" xfId="0" applyFont="1" applyFill="1" applyBorder="1" applyAlignment="1"/>
    <xf numFmtId="3" fontId="0" fillId="4" borderId="1" xfId="0" applyNumberFormat="1" applyFill="1" applyBorder="1" applyAlignment="1">
      <alignment horizontal="center"/>
    </xf>
    <xf numFmtId="0" fontId="0" fillId="4" borderId="1" xfId="0" applyFont="1" applyFill="1" applyBorder="1"/>
    <xf numFmtId="3" fontId="0" fillId="4" borderId="1" xfId="0" applyNumberFormat="1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3" fontId="2" fillId="0" borderId="7" xfId="0" applyNumberFormat="1" applyFont="1" applyFill="1" applyBorder="1"/>
    <xf numFmtId="3" fontId="2" fillId="0" borderId="3" xfId="0" applyNumberFormat="1" applyFont="1" applyFill="1" applyBorder="1"/>
    <xf numFmtId="0" fontId="2" fillId="0" borderId="12" xfId="0" applyFont="1" applyFill="1" applyBorder="1" applyAlignment="1">
      <alignment horizontal="left" vertical="center" wrapText="1"/>
    </xf>
    <xf numFmtId="3" fontId="2" fillId="0" borderId="12" xfId="0" applyNumberFormat="1" applyFont="1" applyFill="1" applyBorder="1"/>
    <xf numFmtId="3" fontId="4" fillId="0" borderId="4" xfId="0" applyNumberFormat="1" applyFont="1" applyFill="1" applyBorder="1"/>
    <xf numFmtId="3" fontId="4" fillId="0" borderId="5" xfId="0" applyNumberFormat="1" applyFont="1" applyFill="1" applyBorder="1"/>
    <xf numFmtId="3" fontId="2" fillId="0" borderId="1" xfId="0" applyNumberFormat="1" applyFont="1" applyFill="1" applyBorder="1"/>
    <xf numFmtId="0" fontId="2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8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2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3" fontId="2" fillId="0" borderId="18" xfId="0" applyNumberFormat="1" applyFont="1" applyFill="1" applyBorder="1" applyAlignment="1">
      <alignment horizontal="right"/>
    </xf>
    <xf numFmtId="3" fontId="2" fillId="0" borderId="24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/>
    </xf>
    <xf numFmtId="3" fontId="2" fillId="0" borderId="19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/>
    <xf numFmtId="3" fontId="2" fillId="0" borderId="24" xfId="0" applyNumberFormat="1" applyFont="1" applyFill="1" applyBorder="1" applyAlignment="1"/>
    <xf numFmtId="3" fontId="2" fillId="0" borderId="7" xfId="0" applyNumberFormat="1" applyFont="1" applyFill="1" applyBorder="1" applyAlignment="1"/>
    <xf numFmtId="3" fontId="2" fillId="0" borderId="3" xfId="0" applyNumberFormat="1" applyFont="1" applyFill="1" applyBorder="1" applyAlignment="1"/>
    <xf numFmtId="3" fontId="2" fillId="0" borderId="1" xfId="0" applyNumberFormat="1" applyFont="1" applyFill="1" applyBorder="1" applyAlignment="1"/>
    <xf numFmtId="3" fontId="2" fillId="0" borderId="19" xfId="0" applyNumberFormat="1" applyFont="1" applyFill="1" applyBorder="1" applyAlignment="1"/>
    <xf numFmtId="3" fontId="2" fillId="0" borderId="8" xfId="0" applyNumberFormat="1" applyFont="1" applyFill="1" applyBorder="1" applyAlignment="1"/>
    <xf numFmtId="0" fontId="5" fillId="0" borderId="0" xfId="0" applyFont="1" applyFill="1"/>
    <xf numFmtId="3" fontId="2" fillId="0" borderId="18" xfId="0" applyNumberFormat="1" applyFont="1" applyFill="1" applyBorder="1"/>
    <xf numFmtId="3" fontId="2" fillId="0" borderId="24" xfId="0" applyNumberFormat="1" applyFont="1" applyFill="1" applyBorder="1"/>
    <xf numFmtId="0" fontId="1" fillId="0" borderId="0" xfId="0" applyNumberFormat="1" applyFont="1" applyBorder="1" applyAlignment="1">
      <alignment horizont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87" zoomScaleNormal="100" zoomScaleSheetLayoutView="87" workbookViewId="0">
      <selection activeCell="C23" sqref="C23"/>
    </sheetView>
  </sheetViews>
  <sheetFormatPr defaultRowHeight="14.4" x14ac:dyDescent="0.3"/>
  <cols>
    <col min="2" max="2" width="41.44140625" customWidth="1"/>
    <col min="3" max="3" width="18.6640625" customWidth="1"/>
    <col min="4" max="4" width="19.88671875" customWidth="1"/>
    <col min="5" max="5" width="21.88671875" customWidth="1"/>
    <col min="6" max="6" width="22.33203125" customWidth="1"/>
  </cols>
  <sheetData>
    <row r="1" spans="1:6" ht="24.75" customHeight="1" x14ac:dyDescent="0.3">
      <c r="A1" s="126" t="s">
        <v>28</v>
      </c>
      <c r="B1" s="126"/>
      <c r="C1" s="126"/>
      <c r="D1" s="126"/>
      <c r="E1" s="126"/>
      <c r="F1" s="126"/>
    </row>
    <row r="2" spans="1:6" ht="24.75" customHeight="1" x14ac:dyDescent="0.3">
      <c r="A2" s="126" t="s">
        <v>27</v>
      </c>
      <c r="B2" s="126"/>
      <c r="C2" s="126"/>
      <c r="D2" s="126"/>
      <c r="E2" s="126"/>
      <c r="F2" s="126"/>
    </row>
    <row r="3" spans="1:6" ht="24.75" customHeight="1" x14ac:dyDescent="0.3">
      <c r="A3" s="126" t="s">
        <v>7</v>
      </c>
      <c r="B3" s="126"/>
      <c r="C3" s="126"/>
      <c r="D3" s="126"/>
      <c r="E3" s="126"/>
      <c r="F3" s="126"/>
    </row>
    <row r="4" spans="1:6" ht="24.75" customHeight="1" x14ac:dyDescent="0.3">
      <c r="A4" s="126" t="s">
        <v>67</v>
      </c>
      <c r="B4" s="126"/>
      <c r="C4" s="126"/>
      <c r="D4" s="126"/>
      <c r="E4" s="126"/>
      <c r="F4" s="16" t="s">
        <v>8</v>
      </c>
    </row>
    <row r="5" spans="1:6" ht="24.75" customHeight="1" thickBot="1" x14ac:dyDescent="0.35">
      <c r="A5" s="1"/>
      <c r="B5" s="1"/>
      <c r="C5" s="1"/>
      <c r="D5" s="1"/>
      <c r="E5" s="1"/>
      <c r="F5" s="2" t="s">
        <v>52</v>
      </c>
    </row>
    <row r="6" spans="1:6" ht="46.5" customHeight="1" thickTop="1" thickBot="1" x14ac:dyDescent="0.35">
      <c r="A6" s="8" t="s">
        <v>1</v>
      </c>
      <c r="B6" s="9" t="s">
        <v>2</v>
      </c>
      <c r="C6" s="9" t="s">
        <v>9</v>
      </c>
      <c r="D6" s="9" t="s">
        <v>10</v>
      </c>
      <c r="E6" s="9" t="s">
        <v>11</v>
      </c>
      <c r="F6" s="11" t="s">
        <v>12</v>
      </c>
    </row>
    <row r="7" spans="1:6" s="66" customFormat="1" x14ac:dyDescent="0.3">
      <c r="A7" s="93">
        <v>1</v>
      </c>
      <c r="B7" s="94" t="s">
        <v>59</v>
      </c>
      <c r="C7" s="95">
        <v>0</v>
      </c>
      <c r="D7" s="95">
        <v>0</v>
      </c>
      <c r="E7" s="95">
        <v>0</v>
      </c>
      <c r="F7" s="96">
        <v>0</v>
      </c>
    </row>
    <row r="8" spans="1:6" s="66" customFormat="1" x14ac:dyDescent="0.3">
      <c r="A8" s="93">
        <v>2</v>
      </c>
      <c r="B8" s="94" t="s">
        <v>60</v>
      </c>
      <c r="C8" s="95">
        <v>0</v>
      </c>
      <c r="D8" s="95">
        <v>0</v>
      </c>
      <c r="E8" s="95">
        <v>0</v>
      </c>
      <c r="F8" s="96">
        <v>0</v>
      </c>
    </row>
    <row r="9" spans="1:6" s="66" customFormat="1" x14ac:dyDescent="0.3">
      <c r="A9" s="93">
        <v>3</v>
      </c>
      <c r="B9" s="94" t="s">
        <v>61</v>
      </c>
      <c r="C9" s="95">
        <v>0</v>
      </c>
      <c r="D9" s="95">
        <v>0</v>
      </c>
      <c r="E9" s="95">
        <v>0</v>
      </c>
      <c r="F9" s="96">
        <v>0</v>
      </c>
    </row>
    <row r="10" spans="1:6" s="66" customFormat="1" x14ac:dyDescent="0.3">
      <c r="A10" s="93">
        <v>4</v>
      </c>
      <c r="B10" s="94" t="s">
        <v>65</v>
      </c>
      <c r="C10" s="95">
        <v>0</v>
      </c>
      <c r="D10" s="95">
        <v>0</v>
      </c>
      <c r="E10" s="95">
        <v>0</v>
      </c>
      <c r="F10" s="96">
        <v>0</v>
      </c>
    </row>
    <row r="11" spans="1:6" s="66" customFormat="1" x14ac:dyDescent="0.3">
      <c r="A11" s="93">
        <v>5</v>
      </c>
      <c r="B11" s="94" t="s">
        <v>62</v>
      </c>
      <c r="C11" s="95">
        <v>0</v>
      </c>
      <c r="D11" s="95">
        <v>0</v>
      </c>
      <c r="E11" s="95">
        <v>0</v>
      </c>
      <c r="F11" s="96">
        <v>0</v>
      </c>
    </row>
    <row r="12" spans="1:6" s="66" customFormat="1" x14ac:dyDescent="0.3">
      <c r="A12" s="93">
        <v>6</v>
      </c>
      <c r="B12" s="94" t="s">
        <v>63</v>
      </c>
      <c r="C12" s="95">
        <v>0</v>
      </c>
      <c r="D12" s="95">
        <v>0</v>
      </c>
      <c r="E12" s="95">
        <v>0</v>
      </c>
      <c r="F12" s="96">
        <v>0</v>
      </c>
    </row>
    <row r="13" spans="1:6" s="66" customFormat="1" x14ac:dyDescent="0.3">
      <c r="A13" s="93">
        <v>7</v>
      </c>
      <c r="B13" s="97" t="s">
        <v>64</v>
      </c>
      <c r="C13" s="98">
        <v>0</v>
      </c>
      <c r="D13" s="98">
        <v>0</v>
      </c>
      <c r="E13" s="98">
        <v>0</v>
      </c>
      <c r="F13" s="96">
        <v>0</v>
      </c>
    </row>
    <row r="14" spans="1:6" s="69" customFormat="1" ht="15" thickBot="1" x14ac:dyDescent="0.35">
      <c r="A14" s="127" t="s">
        <v>68</v>
      </c>
      <c r="B14" s="128"/>
      <c r="C14" s="99">
        <f>SUM(C7:C13)</f>
        <v>0</v>
      </c>
      <c r="D14" s="99">
        <f t="shared" ref="D14:F14" si="0">SUM(D7:D13)</f>
        <v>0</v>
      </c>
      <c r="E14" s="99">
        <f t="shared" si="0"/>
        <v>0</v>
      </c>
      <c r="F14" s="100">
        <f t="shared" si="0"/>
        <v>0</v>
      </c>
    </row>
    <row r="15" spans="1:6" s="14" customFormat="1" thickTop="1" x14ac:dyDescent="0.25">
      <c r="A15" s="25"/>
      <c r="B15" s="25"/>
      <c r="C15" s="26"/>
      <c r="D15" s="26"/>
      <c r="E15" s="26"/>
      <c r="F15" s="26"/>
    </row>
    <row r="16" spans="1:6" s="52" customFormat="1" ht="13.8" x14ac:dyDescent="0.25">
      <c r="A16" s="27"/>
      <c r="B16" s="27"/>
      <c r="C16" s="29"/>
      <c r="D16" s="29"/>
      <c r="E16" s="29"/>
      <c r="F16" s="29"/>
    </row>
    <row r="17" spans="1:6" s="14" customFormat="1" ht="15" customHeight="1" x14ac:dyDescent="0.25">
      <c r="A17" s="51" t="s">
        <v>23</v>
      </c>
      <c r="B17" s="50"/>
      <c r="C17" s="50"/>
      <c r="D17" s="50"/>
      <c r="E17" s="50"/>
      <c r="F17" s="34">
        <f>SUM(F7:F13)</f>
        <v>0</v>
      </c>
    </row>
    <row r="18" spans="1:6" s="14" customFormat="1" ht="13.8" x14ac:dyDescent="0.25">
      <c r="A18" s="50"/>
      <c r="B18" s="50"/>
      <c r="C18" s="50"/>
      <c r="D18" s="50"/>
      <c r="E18" s="50"/>
    </row>
    <row r="19" spans="1:6" s="14" customFormat="1" ht="13.8" x14ac:dyDescent="0.25"/>
  </sheetData>
  <mergeCells count="5">
    <mergeCell ref="A1:F1"/>
    <mergeCell ref="A2:F2"/>
    <mergeCell ref="A3:F3"/>
    <mergeCell ref="A4:E4"/>
    <mergeCell ref="A14:B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="87" zoomScaleNormal="100" zoomScaleSheetLayoutView="87" workbookViewId="0">
      <selection activeCell="C22" sqref="C22"/>
    </sheetView>
  </sheetViews>
  <sheetFormatPr defaultRowHeight="14.4" x14ac:dyDescent="0.3"/>
  <cols>
    <col min="1" max="1" width="8.33203125" customWidth="1"/>
    <col min="2" max="2" width="39.109375" customWidth="1"/>
    <col min="3" max="3" width="22.44140625" bestFit="1" customWidth="1"/>
    <col min="4" max="4" width="19.5546875" bestFit="1" customWidth="1"/>
    <col min="5" max="5" width="13.6640625" customWidth="1"/>
    <col min="6" max="6" width="17.6640625" customWidth="1"/>
    <col min="7" max="7" width="16.44140625" customWidth="1"/>
  </cols>
  <sheetData>
    <row r="1" spans="1:7" ht="24.75" customHeight="1" x14ac:dyDescent="0.3">
      <c r="A1" s="126" t="s">
        <v>28</v>
      </c>
      <c r="B1" s="126"/>
      <c r="C1" s="126"/>
      <c r="D1" s="126"/>
      <c r="E1" s="126"/>
      <c r="F1" s="126"/>
      <c r="G1" s="126"/>
    </row>
    <row r="2" spans="1:7" ht="24.75" customHeight="1" x14ac:dyDescent="0.3">
      <c r="A2" s="126" t="s">
        <v>27</v>
      </c>
      <c r="B2" s="126"/>
      <c r="C2" s="126"/>
      <c r="D2" s="126"/>
      <c r="E2" s="126"/>
      <c r="F2" s="126"/>
      <c r="G2" s="126"/>
    </row>
    <row r="3" spans="1:7" ht="24.75" customHeight="1" x14ac:dyDescent="0.3">
      <c r="A3" s="126" t="s">
        <v>0</v>
      </c>
      <c r="B3" s="126"/>
      <c r="C3" s="126"/>
      <c r="D3" s="126"/>
      <c r="E3" s="126"/>
      <c r="F3" s="126"/>
      <c r="G3" s="126"/>
    </row>
    <row r="4" spans="1:7" ht="24.75" customHeight="1" x14ac:dyDescent="0.3">
      <c r="A4" s="6"/>
      <c r="B4" s="57"/>
      <c r="C4" s="37" t="s">
        <v>58</v>
      </c>
      <c r="D4" s="37"/>
      <c r="E4" s="37"/>
      <c r="F4" s="37"/>
      <c r="G4" s="5" t="s">
        <v>13</v>
      </c>
    </row>
    <row r="5" spans="1:7" ht="24.75" customHeight="1" thickBot="1" x14ac:dyDescent="0.35">
      <c r="A5" s="4"/>
      <c r="B5" s="4"/>
      <c r="C5" s="4"/>
      <c r="D5" s="4"/>
      <c r="E5" s="4"/>
      <c r="F5" s="3"/>
      <c r="G5" s="16" t="s">
        <v>52</v>
      </c>
    </row>
    <row r="6" spans="1:7" ht="42.6" thickTop="1" thickBot="1" x14ac:dyDescent="0.35">
      <c r="A6" s="8" t="s">
        <v>1</v>
      </c>
      <c r="B6" s="9" t="s">
        <v>2</v>
      </c>
      <c r="C6" s="10" t="s">
        <v>3</v>
      </c>
      <c r="D6" s="10" t="s">
        <v>29</v>
      </c>
      <c r="E6" s="9" t="s">
        <v>4</v>
      </c>
      <c r="F6" s="10" t="s">
        <v>5</v>
      </c>
      <c r="G6" s="11" t="s">
        <v>14</v>
      </c>
    </row>
    <row r="7" spans="1:7" s="66" customFormat="1" x14ac:dyDescent="0.3">
      <c r="A7" s="93">
        <v>1</v>
      </c>
      <c r="B7" s="94" t="s">
        <v>59</v>
      </c>
      <c r="C7" s="95">
        <v>142058736</v>
      </c>
      <c r="D7" s="95">
        <v>3344179</v>
      </c>
      <c r="E7" s="95">
        <v>0</v>
      </c>
      <c r="F7" s="95">
        <v>0</v>
      </c>
      <c r="G7" s="96">
        <f t="shared" ref="G7:G12" si="0">C7+D7+E7+F7</f>
        <v>145402915</v>
      </c>
    </row>
    <row r="8" spans="1:7" s="66" customFormat="1" x14ac:dyDescent="0.3">
      <c r="A8" s="93">
        <v>0</v>
      </c>
      <c r="B8" s="94" t="s">
        <v>60</v>
      </c>
      <c r="C8" s="95">
        <v>120915366</v>
      </c>
      <c r="D8" s="95">
        <v>7728262</v>
      </c>
      <c r="E8" s="95">
        <v>0</v>
      </c>
      <c r="F8" s="95">
        <v>0</v>
      </c>
      <c r="G8" s="96">
        <f t="shared" si="0"/>
        <v>128643628</v>
      </c>
    </row>
    <row r="9" spans="1:7" s="66" customFormat="1" x14ac:dyDescent="0.3">
      <c r="A9" s="93">
        <v>3</v>
      </c>
      <c r="B9" s="94" t="s">
        <v>61</v>
      </c>
      <c r="C9" s="95">
        <v>651556378</v>
      </c>
      <c r="D9" s="95">
        <v>910422</v>
      </c>
      <c r="E9" s="95">
        <v>0</v>
      </c>
      <c r="F9" s="95">
        <v>0</v>
      </c>
      <c r="G9" s="96">
        <f t="shared" si="0"/>
        <v>652466800</v>
      </c>
    </row>
    <row r="10" spans="1:7" s="66" customFormat="1" x14ac:dyDescent="0.3">
      <c r="A10" s="93">
        <v>4</v>
      </c>
      <c r="B10" s="94" t="s">
        <v>65</v>
      </c>
      <c r="C10" s="95">
        <v>240441789</v>
      </c>
      <c r="D10" s="95">
        <v>17743454</v>
      </c>
      <c r="E10" s="95">
        <v>0</v>
      </c>
      <c r="F10" s="95">
        <v>0</v>
      </c>
      <c r="G10" s="96">
        <f t="shared" si="0"/>
        <v>258185243</v>
      </c>
    </row>
    <row r="11" spans="1:7" s="66" customFormat="1" x14ac:dyDescent="0.3">
      <c r="A11" s="93">
        <v>5</v>
      </c>
      <c r="B11" s="94" t="s">
        <v>62</v>
      </c>
      <c r="C11" s="95">
        <v>466125114</v>
      </c>
      <c r="D11" s="95">
        <v>3916270</v>
      </c>
      <c r="E11" s="95">
        <v>0</v>
      </c>
      <c r="F11" s="95">
        <v>0</v>
      </c>
      <c r="G11" s="96">
        <f t="shared" si="0"/>
        <v>470041384</v>
      </c>
    </row>
    <row r="12" spans="1:7" s="66" customFormat="1" x14ac:dyDescent="0.3">
      <c r="A12" s="93">
        <v>6</v>
      </c>
      <c r="B12" s="94" t="s">
        <v>63</v>
      </c>
      <c r="C12" s="98">
        <v>423264547</v>
      </c>
      <c r="D12" s="98">
        <v>4199895</v>
      </c>
      <c r="E12" s="101">
        <v>0</v>
      </c>
      <c r="F12" s="101">
        <v>0</v>
      </c>
      <c r="G12" s="96">
        <f t="shared" si="0"/>
        <v>427464442</v>
      </c>
    </row>
    <row r="13" spans="1:7" s="66" customFormat="1" x14ac:dyDescent="0.3">
      <c r="A13" s="102">
        <v>7</v>
      </c>
      <c r="B13" s="97" t="s">
        <v>64</v>
      </c>
      <c r="C13" s="98">
        <v>363502530</v>
      </c>
      <c r="D13" s="98">
        <v>2133525</v>
      </c>
      <c r="E13" s="98">
        <v>0</v>
      </c>
      <c r="F13" s="98">
        <v>0</v>
      </c>
      <c r="G13" s="96">
        <f>C13+D13+E13+F13</f>
        <v>365636055</v>
      </c>
    </row>
    <row r="14" spans="1:7" s="68" customFormat="1" ht="15" thickBot="1" x14ac:dyDescent="0.35">
      <c r="A14" s="127" t="s">
        <v>68</v>
      </c>
      <c r="B14" s="128"/>
      <c r="C14" s="99">
        <f>SUM(C7:C13)</f>
        <v>2407864460</v>
      </c>
      <c r="D14" s="99">
        <f t="shared" ref="D14:G14" si="1">SUM(D7:D13)</f>
        <v>39976007</v>
      </c>
      <c r="E14" s="99">
        <f t="shared" si="1"/>
        <v>0</v>
      </c>
      <c r="F14" s="99">
        <f t="shared" si="1"/>
        <v>0</v>
      </c>
      <c r="G14" s="100">
        <f t="shared" si="1"/>
        <v>2447840467</v>
      </c>
    </row>
    <row r="15" spans="1:7" s="13" customFormat="1" ht="15" thickTop="1" x14ac:dyDescent="0.3">
      <c r="A15" s="25"/>
      <c r="B15" s="25"/>
      <c r="C15" s="26"/>
      <c r="D15" s="26"/>
      <c r="E15" s="26"/>
      <c r="F15" s="26"/>
      <c r="G15" s="26"/>
    </row>
    <row r="16" spans="1:7" x14ac:dyDescent="0.3">
      <c r="A16" s="3"/>
      <c r="B16" s="3"/>
      <c r="C16" s="3"/>
      <c r="D16" s="3"/>
      <c r="E16" s="3"/>
      <c r="F16" s="3"/>
      <c r="G16" s="3"/>
    </row>
    <row r="17" spans="1:7" x14ac:dyDescent="0.3">
      <c r="A17" s="48" t="s">
        <v>24</v>
      </c>
      <c r="B17" s="49"/>
      <c r="C17" s="49"/>
      <c r="D17" s="49"/>
      <c r="E17" s="49"/>
      <c r="F17" s="49"/>
      <c r="G17" s="34">
        <f>SUM(G7:G13)</f>
        <v>2447840467</v>
      </c>
    </row>
    <row r="18" spans="1:7" x14ac:dyDescent="0.3">
      <c r="G18" s="14"/>
    </row>
    <row r="26" spans="1:7" x14ac:dyDescent="0.3">
      <c r="D26" s="56"/>
    </row>
  </sheetData>
  <mergeCells count="4">
    <mergeCell ref="A1:G1"/>
    <mergeCell ref="A2:G2"/>
    <mergeCell ref="A3:G3"/>
    <mergeCell ref="A14:B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89" zoomScaleNormal="100" zoomScaleSheetLayoutView="89" workbookViewId="0">
      <selection activeCell="A9" sqref="A9:I24"/>
    </sheetView>
  </sheetViews>
  <sheetFormatPr defaultRowHeight="14.4" x14ac:dyDescent="0.3"/>
  <cols>
    <col min="2" max="2" width="42.5546875" customWidth="1"/>
    <col min="5" max="5" width="13.88671875" customWidth="1"/>
    <col min="6" max="6" width="14.44140625" customWidth="1"/>
    <col min="7" max="7" width="11.5546875" customWidth="1"/>
    <col min="8" max="8" width="15.109375" customWidth="1"/>
    <col min="9" max="9" width="22.44140625" customWidth="1"/>
  </cols>
  <sheetData>
    <row r="1" spans="1:9" ht="24.75" customHeight="1" x14ac:dyDescent="0.3">
      <c r="A1" s="130" t="s">
        <v>28</v>
      </c>
      <c r="B1" s="130"/>
      <c r="C1" s="130"/>
      <c r="D1" s="130"/>
      <c r="E1" s="130"/>
      <c r="F1" s="130"/>
      <c r="G1" s="130"/>
      <c r="H1" s="130"/>
      <c r="I1" s="130"/>
    </row>
    <row r="2" spans="1:9" ht="24.75" customHeight="1" x14ac:dyDescent="0.3">
      <c r="A2" s="130" t="s">
        <v>27</v>
      </c>
      <c r="B2" s="130"/>
      <c r="C2" s="130"/>
      <c r="D2" s="130"/>
      <c r="E2" s="130"/>
      <c r="F2" s="130"/>
      <c r="G2" s="130"/>
      <c r="H2" s="130"/>
      <c r="I2" s="130"/>
    </row>
    <row r="3" spans="1:9" ht="24.75" customHeight="1" x14ac:dyDescent="0.3">
      <c r="A3" s="130" t="s">
        <v>70</v>
      </c>
      <c r="B3" s="130"/>
      <c r="C3" s="130"/>
      <c r="D3" s="130"/>
      <c r="E3" s="130"/>
      <c r="F3" s="130"/>
      <c r="G3" s="130"/>
      <c r="H3" s="130"/>
      <c r="I3" s="130"/>
    </row>
    <row r="4" spans="1:9" ht="24.75" customHeight="1" x14ac:dyDescent="0.3">
      <c r="A4" s="130" t="s">
        <v>71</v>
      </c>
      <c r="B4" s="130"/>
      <c r="C4" s="130"/>
      <c r="D4" s="130"/>
      <c r="E4" s="130"/>
      <c r="F4" s="130"/>
      <c r="G4" s="130"/>
      <c r="H4" s="130"/>
      <c r="I4" s="130"/>
    </row>
    <row r="5" spans="1:9" ht="24.75" customHeight="1" x14ac:dyDescent="0.3">
      <c r="A5" s="126"/>
      <c r="B5" s="126"/>
      <c r="C5" s="126"/>
      <c r="D5" s="126"/>
      <c r="E5" s="126"/>
      <c r="F5" s="126"/>
      <c r="G5" s="126"/>
      <c r="H5" s="126"/>
      <c r="I5" s="126"/>
    </row>
    <row r="6" spans="1:9" ht="24.75" customHeight="1" x14ac:dyDescent="0.3">
      <c r="A6" s="63"/>
      <c r="B6" s="63"/>
      <c r="C6" s="63"/>
      <c r="D6" s="63"/>
      <c r="E6" s="64"/>
      <c r="F6" s="64"/>
      <c r="G6" s="64"/>
      <c r="H6" s="64"/>
      <c r="I6" s="16" t="s">
        <v>72</v>
      </c>
    </row>
    <row r="7" spans="1:9" ht="24.75" customHeight="1" thickBot="1" x14ac:dyDescent="0.35">
      <c r="A7" s="15"/>
      <c r="B7" s="15"/>
      <c r="C7" s="15"/>
      <c r="D7" s="15"/>
      <c r="E7" s="15"/>
      <c r="F7" s="15"/>
      <c r="G7" s="15"/>
      <c r="H7" s="13"/>
      <c r="I7" s="16" t="s">
        <v>52</v>
      </c>
    </row>
    <row r="8" spans="1:9" ht="56.4" thickTop="1" thickBot="1" x14ac:dyDescent="0.35">
      <c r="A8" s="8" t="s">
        <v>1</v>
      </c>
      <c r="B8" s="9" t="s">
        <v>2</v>
      </c>
      <c r="C8" s="9" t="s">
        <v>73</v>
      </c>
      <c r="D8" s="9" t="s">
        <v>74</v>
      </c>
      <c r="E8" s="10" t="s">
        <v>3</v>
      </c>
      <c r="F8" s="10" t="s">
        <v>29</v>
      </c>
      <c r="G8" s="9" t="s">
        <v>4</v>
      </c>
      <c r="H8" s="10" t="s">
        <v>5</v>
      </c>
      <c r="I8" s="11" t="s">
        <v>75</v>
      </c>
    </row>
    <row r="9" spans="1:9" x14ac:dyDescent="0.3">
      <c r="A9" s="7"/>
      <c r="B9" s="46"/>
      <c r="C9" s="73"/>
      <c r="D9" s="73"/>
      <c r="E9" s="74"/>
      <c r="F9" s="74"/>
      <c r="G9" s="53"/>
      <c r="H9" s="53"/>
      <c r="I9" s="54"/>
    </row>
    <row r="10" spans="1:9" x14ac:dyDescent="0.3">
      <c r="A10" s="7"/>
      <c r="B10" s="46"/>
      <c r="C10" s="73"/>
      <c r="D10" s="73"/>
      <c r="E10" s="74"/>
      <c r="F10" s="74"/>
      <c r="G10" s="53"/>
      <c r="H10" s="53"/>
      <c r="I10" s="59"/>
    </row>
    <row r="11" spans="1:9" x14ac:dyDescent="0.3">
      <c r="A11" s="7"/>
      <c r="B11" s="46"/>
      <c r="C11" s="73"/>
      <c r="D11" s="73"/>
      <c r="E11" s="74"/>
      <c r="F11" s="74"/>
      <c r="G11" s="53"/>
      <c r="H11" s="53"/>
      <c r="I11" s="59"/>
    </row>
    <row r="12" spans="1:9" x14ac:dyDescent="0.3">
      <c r="A12" s="7"/>
      <c r="B12" s="46"/>
      <c r="C12" s="73"/>
      <c r="D12" s="73"/>
      <c r="E12" s="74"/>
      <c r="F12" s="74"/>
      <c r="G12" s="53"/>
      <c r="H12" s="53"/>
      <c r="I12" s="59"/>
    </row>
    <row r="13" spans="1:9" x14ac:dyDescent="0.3">
      <c r="A13" s="7"/>
      <c r="B13" s="46"/>
      <c r="C13" s="73"/>
      <c r="D13" s="73"/>
      <c r="E13" s="75"/>
      <c r="F13" s="75"/>
      <c r="G13" s="55"/>
      <c r="H13" s="55"/>
      <c r="I13" s="59"/>
    </row>
    <row r="14" spans="1:9" s="66" customFormat="1" x14ac:dyDescent="0.3">
      <c r="A14" s="81"/>
      <c r="B14" s="72"/>
      <c r="C14" s="76"/>
      <c r="D14" s="76"/>
      <c r="E14" s="70"/>
      <c r="F14" s="70"/>
      <c r="G14" s="70"/>
      <c r="H14" s="70"/>
      <c r="I14" s="71"/>
    </row>
    <row r="15" spans="1:9" x14ac:dyDescent="0.3">
      <c r="A15" s="58"/>
      <c r="B15" s="47"/>
      <c r="C15" s="76"/>
      <c r="D15" s="76"/>
      <c r="E15" s="70"/>
      <c r="F15" s="70"/>
      <c r="G15" s="65"/>
      <c r="H15" s="65"/>
      <c r="I15" s="59"/>
    </row>
    <row r="16" spans="1:9" x14ac:dyDescent="0.3">
      <c r="A16" s="129"/>
      <c r="B16" s="129"/>
      <c r="C16" s="82"/>
      <c r="D16" s="82"/>
      <c r="E16" s="82"/>
      <c r="F16" s="82"/>
      <c r="G16" s="82"/>
      <c r="H16" s="82"/>
      <c r="I16" s="83"/>
    </row>
    <row r="17" spans="1:9" s="80" customFormat="1" x14ac:dyDescent="0.3">
      <c r="A17" s="84"/>
      <c r="B17" s="85"/>
      <c r="C17" s="77"/>
      <c r="D17" s="77"/>
      <c r="E17" s="77"/>
      <c r="F17" s="77"/>
      <c r="G17" s="77"/>
      <c r="H17" s="77"/>
      <c r="I17" s="77"/>
    </row>
    <row r="18" spans="1:9" s="80" customFormat="1" x14ac:dyDescent="0.3">
      <c r="A18" s="86"/>
      <c r="B18" s="72"/>
      <c r="C18" s="77"/>
      <c r="D18" s="77"/>
      <c r="E18" s="77"/>
      <c r="F18" s="77"/>
      <c r="G18" s="77"/>
      <c r="H18" s="77"/>
      <c r="I18" s="77"/>
    </row>
    <row r="19" spans="1:9" s="80" customFormat="1" x14ac:dyDescent="0.3">
      <c r="A19" s="86"/>
      <c r="B19" s="72"/>
      <c r="C19" s="77"/>
      <c r="D19" s="77"/>
      <c r="E19" s="77"/>
      <c r="F19" s="77"/>
      <c r="G19" s="77"/>
      <c r="H19" s="77"/>
      <c r="I19" s="77"/>
    </row>
    <row r="20" spans="1:9" s="80" customFormat="1" x14ac:dyDescent="0.3">
      <c r="A20" s="86"/>
      <c r="B20" s="72"/>
      <c r="C20" s="77"/>
      <c r="D20" s="77"/>
      <c r="E20" s="77"/>
      <c r="F20" s="77"/>
      <c r="G20" s="77"/>
      <c r="H20" s="77"/>
      <c r="I20" s="77"/>
    </row>
    <row r="21" spans="1:9" s="80" customFormat="1" x14ac:dyDescent="0.3">
      <c r="A21" s="86"/>
      <c r="B21" s="72"/>
      <c r="C21" s="77"/>
      <c r="D21" s="77"/>
      <c r="E21" s="77"/>
      <c r="F21" s="77"/>
      <c r="G21" s="77"/>
      <c r="H21" s="77"/>
      <c r="I21" s="77"/>
    </row>
    <row r="22" spans="1:9" x14ac:dyDescent="0.3">
      <c r="A22" s="87"/>
      <c r="B22" s="88"/>
      <c r="C22" s="89"/>
      <c r="D22" s="89"/>
      <c r="E22" s="77"/>
      <c r="F22" s="77"/>
      <c r="G22" s="77"/>
      <c r="H22" s="77"/>
      <c r="I22" s="77"/>
    </row>
    <row r="23" spans="1:9" x14ac:dyDescent="0.3">
      <c r="A23" s="90"/>
      <c r="B23" s="88"/>
      <c r="C23" s="91"/>
      <c r="D23" s="91"/>
      <c r="E23" s="75"/>
      <c r="F23" s="91"/>
      <c r="G23" s="91"/>
      <c r="H23" s="91"/>
      <c r="I23" s="92"/>
    </row>
    <row r="24" spans="1:9" ht="22.5" customHeight="1" x14ac:dyDescent="0.3">
      <c r="A24" s="79"/>
      <c r="B24" s="78"/>
      <c r="C24" s="78"/>
      <c r="D24" s="78"/>
      <c r="E24" s="78"/>
      <c r="F24" s="78"/>
      <c r="G24" s="78"/>
      <c r="H24" s="49"/>
      <c r="I24" s="34"/>
    </row>
  </sheetData>
  <mergeCells count="6">
    <mergeCell ref="A16:B16"/>
    <mergeCell ref="A1:I1"/>
    <mergeCell ref="A2:I2"/>
    <mergeCell ref="A3:I3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91" zoomScaleNormal="100" zoomScaleSheetLayoutView="91" workbookViewId="0">
      <selection activeCell="C21" sqref="C21"/>
    </sheetView>
  </sheetViews>
  <sheetFormatPr defaultColWidth="9.109375" defaultRowHeight="14.4" x14ac:dyDescent="0.3"/>
  <cols>
    <col min="1" max="1" width="9.109375" style="13"/>
    <col min="2" max="2" width="40.33203125" style="13" customWidth="1"/>
    <col min="3" max="3" width="32.33203125" style="13" customWidth="1"/>
    <col min="4" max="4" width="31.44140625" style="13" customWidth="1"/>
    <col min="5" max="5" width="32.109375" style="13" customWidth="1"/>
    <col min="6" max="16384" width="9.109375" style="13"/>
  </cols>
  <sheetData>
    <row r="1" spans="1:5" ht="24.75" customHeight="1" x14ac:dyDescent="0.3">
      <c r="A1" s="126" t="s">
        <v>30</v>
      </c>
      <c r="B1" s="126"/>
      <c r="C1" s="126"/>
      <c r="D1" s="126"/>
      <c r="E1" s="126"/>
    </row>
    <row r="2" spans="1:5" ht="24.75" customHeight="1" x14ac:dyDescent="0.3">
      <c r="A2" s="126" t="s">
        <v>69</v>
      </c>
      <c r="B2" s="126"/>
      <c r="C2" s="126"/>
      <c r="D2" s="126"/>
      <c r="E2" s="16" t="s">
        <v>66</v>
      </c>
    </row>
    <row r="3" spans="1:5" ht="24.75" customHeight="1" thickBot="1" x14ac:dyDescent="0.35">
      <c r="E3" s="16" t="s">
        <v>52</v>
      </c>
    </row>
    <row r="4" spans="1:5" ht="46.5" customHeight="1" thickTop="1" thickBot="1" x14ac:dyDescent="0.35">
      <c r="A4" s="8" t="s">
        <v>1</v>
      </c>
      <c r="B4" s="9" t="s">
        <v>2</v>
      </c>
      <c r="C4" s="10" t="s">
        <v>15</v>
      </c>
      <c r="D4" s="9" t="s">
        <v>17</v>
      </c>
      <c r="E4" s="11" t="s">
        <v>21</v>
      </c>
    </row>
    <row r="5" spans="1:5" s="66" customFormat="1" x14ac:dyDescent="0.3">
      <c r="A5" s="93">
        <v>1</v>
      </c>
      <c r="B5" s="94" t="s">
        <v>59</v>
      </c>
      <c r="C5" s="95">
        <v>0</v>
      </c>
      <c r="D5" s="95">
        <v>0</v>
      </c>
      <c r="E5" s="104">
        <v>0</v>
      </c>
    </row>
    <row r="6" spans="1:5" s="66" customFormat="1" x14ac:dyDescent="0.3">
      <c r="A6" s="93">
        <v>2</v>
      </c>
      <c r="B6" s="103" t="s">
        <v>60</v>
      </c>
      <c r="C6" s="95">
        <v>0</v>
      </c>
      <c r="D6" s="95">
        <v>0</v>
      </c>
      <c r="E6" s="104">
        <v>0</v>
      </c>
    </row>
    <row r="7" spans="1:5" s="66" customFormat="1" x14ac:dyDescent="0.3">
      <c r="A7" s="93">
        <v>3</v>
      </c>
      <c r="B7" s="103" t="s">
        <v>61</v>
      </c>
      <c r="C7" s="95">
        <v>0</v>
      </c>
      <c r="D7" s="95">
        <v>0</v>
      </c>
      <c r="E7" s="104">
        <v>0</v>
      </c>
    </row>
    <row r="8" spans="1:5" s="66" customFormat="1" x14ac:dyDescent="0.3">
      <c r="A8" s="93">
        <v>4</v>
      </c>
      <c r="B8" s="103" t="s">
        <v>65</v>
      </c>
      <c r="C8" s="95">
        <v>0</v>
      </c>
      <c r="D8" s="95">
        <v>0</v>
      </c>
      <c r="E8" s="104">
        <v>0</v>
      </c>
    </row>
    <row r="9" spans="1:5" s="66" customFormat="1" x14ac:dyDescent="0.3">
      <c r="A9" s="93">
        <v>5</v>
      </c>
      <c r="B9" s="103" t="s">
        <v>62</v>
      </c>
      <c r="C9" s="95">
        <v>0</v>
      </c>
      <c r="D9" s="95">
        <v>0</v>
      </c>
      <c r="E9" s="104">
        <v>0</v>
      </c>
    </row>
    <row r="10" spans="1:5" s="66" customFormat="1" x14ac:dyDescent="0.3">
      <c r="A10" s="93">
        <v>6</v>
      </c>
      <c r="B10" s="103" t="s">
        <v>63</v>
      </c>
      <c r="C10" s="95">
        <v>0</v>
      </c>
      <c r="D10" s="95">
        <v>0</v>
      </c>
      <c r="E10" s="104">
        <v>0</v>
      </c>
    </row>
    <row r="11" spans="1:5" s="66" customFormat="1" x14ac:dyDescent="0.3">
      <c r="A11" s="93">
        <v>7</v>
      </c>
      <c r="B11" s="103" t="s">
        <v>64</v>
      </c>
      <c r="C11" s="95">
        <v>0</v>
      </c>
      <c r="D11" s="95">
        <v>0</v>
      </c>
      <c r="E11" s="104">
        <v>0</v>
      </c>
    </row>
    <row r="12" spans="1:5" s="68" customFormat="1" ht="15" thickBot="1" x14ac:dyDescent="0.35">
      <c r="A12" s="127" t="s">
        <v>68</v>
      </c>
      <c r="B12" s="128"/>
      <c r="C12" s="99">
        <f>SUM(C5:C11)</f>
        <v>0</v>
      </c>
      <c r="D12" s="99">
        <f t="shared" ref="D12:E12" si="0">SUM(D5:D11)</f>
        <v>0</v>
      </c>
      <c r="E12" s="100">
        <f t="shared" si="0"/>
        <v>0</v>
      </c>
    </row>
    <row r="13" spans="1:5" ht="15" thickTop="1" x14ac:dyDescent="0.3">
      <c r="A13" s="39"/>
      <c r="B13" s="40"/>
      <c r="C13" s="41"/>
      <c r="D13" s="41"/>
      <c r="E13" s="14"/>
    </row>
    <row r="14" spans="1:5" s="28" customFormat="1" x14ac:dyDescent="0.3">
      <c r="A14" s="27"/>
      <c r="B14" s="27"/>
      <c r="C14" s="29"/>
      <c r="D14" s="29"/>
      <c r="E14" s="30"/>
    </row>
    <row r="15" spans="1:5" x14ac:dyDescent="0.3">
      <c r="A15" s="48" t="s">
        <v>25</v>
      </c>
      <c r="B15" s="49"/>
      <c r="C15" s="49"/>
      <c r="D15" s="49"/>
      <c r="E15" s="34">
        <f>SUM(E5:E11)</f>
        <v>0</v>
      </c>
    </row>
    <row r="16" spans="1:5" x14ac:dyDescent="0.3">
      <c r="A16" s="14"/>
      <c r="B16" s="14"/>
      <c r="C16" s="14"/>
      <c r="D16" s="14"/>
      <c r="E16" s="14"/>
    </row>
    <row r="18" spans="3:5" ht="17.399999999999999" x14ac:dyDescent="0.3">
      <c r="C18" s="62"/>
    </row>
    <row r="19" spans="3:5" ht="17.399999999999999" x14ac:dyDescent="0.3">
      <c r="C19" s="62"/>
      <c r="D19" s="37"/>
      <c r="E19" s="37"/>
    </row>
  </sheetData>
  <mergeCells count="3">
    <mergeCell ref="A1:E1"/>
    <mergeCell ref="A12:B12"/>
    <mergeCell ref="A2:D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topLeftCell="A4" zoomScale="82" zoomScaleNormal="100" zoomScaleSheetLayoutView="82" workbookViewId="0">
      <selection activeCell="D7" sqref="D7"/>
    </sheetView>
  </sheetViews>
  <sheetFormatPr defaultRowHeight="14.4" x14ac:dyDescent="0.3"/>
  <cols>
    <col min="2" max="2" width="35" customWidth="1"/>
    <col min="3" max="3" width="17.44140625" customWidth="1"/>
    <col min="4" max="4" width="17.44140625" style="13" customWidth="1"/>
    <col min="5" max="5" width="23.44140625" style="13" bestFit="1" customWidth="1"/>
    <col min="6" max="6" width="18.44140625" customWidth="1"/>
    <col min="7" max="7" width="23.109375" customWidth="1"/>
  </cols>
  <sheetData>
    <row r="1" spans="1:8" ht="24.75" customHeight="1" x14ac:dyDescent="0.3">
      <c r="A1" s="126" t="s">
        <v>31</v>
      </c>
      <c r="B1" s="126"/>
      <c r="C1" s="126"/>
      <c r="D1" s="126"/>
      <c r="E1" s="126"/>
      <c r="F1" s="126"/>
      <c r="G1" s="126"/>
    </row>
    <row r="2" spans="1:8" s="13" customFormat="1" ht="24.75" customHeight="1" x14ac:dyDescent="0.3">
      <c r="A2" s="126" t="s">
        <v>32</v>
      </c>
      <c r="B2" s="126"/>
      <c r="C2" s="126"/>
      <c r="D2" s="126"/>
      <c r="E2" s="126"/>
      <c r="F2" s="126"/>
      <c r="G2" s="126"/>
    </row>
    <row r="3" spans="1:8" ht="24.75" customHeight="1" x14ac:dyDescent="0.3">
      <c r="A3" s="13"/>
      <c r="B3" s="13"/>
      <c r="C3" s="131" t="s">
        <v>58</v>
      </c>
      <c r="D3" s="131"/>
      <c r="E3" s="131"/>
      <c r="F3" s="132" t="s">
        <v>35</v>
      </c>
      <c r="G3" s="132"/>
    </row>
    <row r="4" spans="1:8" ht="24.75" customHeight="1" thickBot="1" x14ac:dyDescent="0.35">
      <c r="A4" s="13"/>
      <c r="B4" s="13"/>
      <c r="C4" s="13"/>
      <c r="F4" s="13"/>
      <c r="G4" s="16" t="s">
        <v>52</v>
      </c>
    </row>
    <row r="5" spans="1:8" ht="46.5" customHeight="1" thickTop="1" thickBot="1" x14ac:dyDescent="0.35">
      <c r="A5" s="8" t="s">
        <v>1</v>
      </c>
      <c r="B5" s="9" t="s">
        <v>2</v>
      </c>
      <c r="C5" s="10" t="s">
        <v>18</v>
      </c>
      <c r="D5" s="10" t="s">
        <v>16</v>
      </c>
      <c r="E5" s="10" t="s">
        <v>33</v>
      </c>
      <c r="F5" s="9" t="s">
        <v>34</v>
      </c>
      <c r="G5" s="11" t="s">
        <v>6</v>
      </c>
    </row>
    <row r="6" spans="1:8" s="66" customFormat="1" x14ac:dyDescent="0.3">
      <c r="A6" s="93">
        <v>1</v>
      </c>
      <c r="B6" s="94" t="s">
        <v>59</v>
      </c>
      <c r="C6" s="105">
        <v>3685049</v>
      </c>
      <c r="D6" s="105">
        <v>0</v>
      </c>
      <c r="E6" s="105">
        <v>0</v>
      </c>
      <c r="F6" s="105">
        <v>0</v>
      </c>
      <c r="G6" s="106">
        <f>SUM(C6:F6)</f>
        <v>3685049</v>
      </c>
      <c r="H6" s="28"/>
    </row>
    <row r="7" spans="1:8" s="66" customFormat="1" ht="15" customHeight="1" x14ac:dyDescent="0.3">
      <c r="A7" s="93">
        <v>2</v>
      </c>
      <c r="B7" s="94" t="s">
        <v>60</v>
      </c>
      <c r="C7" s="105">
        <v>6508221</v>
      </c>
      <c r="D7" s="105"/>
      <c r="E7" s="105">
        <v>0</v>
      </c>
      <c r="F7" s="105">
        <v>0</v>
      </c>
      <c r="G7" s="106">
        <f t="shared" ref="G7:G12" si="0">SUM(C7:F7)</f>
        <v>6508221</v>
      </c>
      <c r="H7" s="28"/>
    </row>
    <row r="8" spans="1:8" s="66" customFormat="1" x14ac:dyDescent="0.3">
      <c r="A8" s="93">
        <v>3</v>
      </c>
      <c r="B8" s="94" t="s">
        <v>61</v>
      </c>
      <c r="C8" s="105">
        <v>4899121</v>
      </c>
      <c r="D8" s="105">
        <v>0</v>
      </c>
      <c r="E8" s="105">
        <v>0</v>
      </c>
      <c r="F8" s="105">
        <v>0</v>
      </c>
      <c r="G8" s="106">
        <f t="shared" si="0"/>
        <v>4899121</v>
      </c>
      <c r="H8" s="28"/>
    </row>
    <row r="9" spans="1:8" s="66" customFormat="1" x14ac:dyDescent="0.3">
      <c r="A9" s="93">
        <v>4</v>
      </c>
      <c r="B9" s="94" t="s">
        <v>65</v>
      </c>
      <c r="C9" s="105">
        <v>18436209</v>
      </c>
      <c r="D9" s="105">
        <v>0</v>
      </c>
      <c r="E9" s="105">
        <v>0</v>
      </c>
      <c r="F9" s="105">
        <v>0</v>
      </c>
      <c r="G9" s="106">
        <f t="shared" si="0"/>
        <v>18436209</v>
      </c>
      <c r="H9" s="28"/>
    </row>
    <row r="10" spans="1:8" s="66" customFormat="1" x14ac:dyDescent="0.3">
      <c r="A10" s="93">
        <v>5</v>
      </c>
      <c r="B10" s="94" t="s">
        <v>62</v>
      </c>
      <c r="C10" s="105">
        <v>1346819</v>
      </c>
      <c r="D10" s="105">
        <v>255406</v>
      </c>
      <c r="E10" s="107">
        <v>0</v>
      </c>
      <c r="F10" s="107">
        <v>0</v>
      </c>
      <c r="G10" s="106">
        <f t="shared" si="0"/>
        <v>1602225</v>
      </c>
      <c r="H10" s="28"/>
    </row>
    <row r="11" spans="1:8" s="66" customFormat="1" x14ac:dyDescent="0.3">
      <c r="A11" s="93">
        <v>6</v>
      </c>
      <c r="B11" s="94" t="s">
        <v>63</v>
      </c>
      <c r="C11" s="105">
        <v>2747642</v>
      </c>
      <c r="D11" s="105">
        <v>0</v>
      </c>
      <c r="E11" s="107">
        <v>0</v>
      </c>
      <c r="F11" s="107">
        <v>0</v>
      </c>
      <c r="G11" s="106">
        <f t="shared" si="0"/>
        <v>2747642</v>
      </c>
      <c r="H11" s="28"/>
    </row>
    <row r="12" spans="1:8" s="66" customFormat="1" x14ac:dyDescent="0.3">
      <c r="A12" s="81">
        <v>7</v>
      </c>
      <c r="B12" s="97" t="s">
        <v>64</v>
      </c>
      <c r="C12" s="107">
        <v>1882387</v>
      </c>
      <c r="D12" s="107">
        <v>499793</v>
      </c>
      <c r="E12" s="107">
        <v>0</v>
      </c>
      <c r="F12" s="107">
        <v>0</v>
      </c>
      <c r="G12" s="106">
        <f t="shared" si="0"/>
        <v>2382180</v>
      </c>
      <c r="H12" s="28"/>
    </row>
    <row r="13" spans="1:8" s="68" customFormat="1" ht="15" thickBot="1" x14ac:dyDescent="0.35">
      <c r="A13" s="127" t="s">
        <v>68</v>
      </c>
      <c r="B13" s="128"/>
      <c r="C13" s="99">
        <f>SUM(C6:C12)</f>
        <v>39505448</v>
      </c>
      <c r="D13" s="99">
        <f t="shared" ref="D13:E13" si="1">SUM(D6:D12)</f>
        <v>755199</v>
      </c>
      <c r="E13" s="99">
        <f t="shared" si="1"/>
        <v>0</v>
      </c>
      <c r="F13" s="99">
        <f t="shared" ref="F13" si="2">SUM(F6:F12)</f>
        <v>0</v>
      </c>
      <c r="G13" s="100">
        <f>SUM(G6:G12)</f>
        <v>40260647</v>
      </c>
      <c r="H13" s="28"/>
    </row>
    <row r="14" spans="1:8" s="13" customFormat="1" ht="15" thickTop="1" x14ac:dyDescent="0.3">
      <c r="A14" s="39"/>
      <c r="B14" s="40"/>
      <c r="C14" s="41"/>
      <c r="D14" s="41"/>
      <c r="E14" s="41"/>
      <c r="F14" s="41"/>
      <c r="G14" s="14"/>
    </row>
    <row r="15" spans="1:8" s="28" customFormat="1" x14ac:dyDescent="0.3">
      <c r="A15" s="27"/>
      <c r="B15" s="27"/>
      <c r="C15" s="29"/>
      <c r="D15" s="29"/>
      <c r="E15" s="29"/>
      <c r="F15" s="29"/>
      <c r="G15" s="30"/>
      <c r="H15" s="31"/>
    </row>
    <row r="16" spans="1:8" x14ac:dyDescent="0.3">
      <c r="A16" s="48" t="s">
        <v>43</v>
      </c>
      <c r="B16" s="49"/>
      <c r="C16" s="49"/>
      <c r="D16" s="49"/>
      <c r="E16" s="49"/>
      <c r="F16" s="49"/>
      <c r="G16" s="34">
        <f>SUM(G6:G12)</f>
        <v>40260647</v>
      </c>
    </row>
    <row r="17" spans="1:7" x14ac:dyDescent="0.3">
      <c r="A17" s="14"/>
      <c r="B17" s="14"/>
      <c r="C17" s="14"/>
      <c r="D17" s="14"/>
      <c r="E17" s="14"/>
      <c r="F17" s="14"/>
      <c r="G17" s="14"/>
    </row>
  </sheetData>
  <mergeCells count="5">
    <mergeCell ref="A1:G1"/>
    <mergeCell ref="A2:G2"/>
    <mergeCell ref="C3:E3"/>
    <mergeCell ref="F3:G3"/>
    <mergeCell ref="A13:B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89" zoomScaleNormal="100" zoomScaleSheetLayoutView="89" workbookViewId="0">
      <selection activeCell="E23" sqref="E23"/>
    </sheetView>
  </sheetViews>
  <sheetFormatPr defaultRowHeight="14.4" x14ac:dyDescent="0.3"/>
  <cols>
    <col min="1" max="1" width="9.6640625" bestFit="1" customWidth="1"/>
    <col min="2" max="2" width="36.6640625" customWidth="1"/>
    <col min="3" max="3" width="15.88671875" bestFit="1" customWidth="1"/>
    <col min="4" max="4" width="14.6640625" style="13" bestFit="1" customWidth="1"/>
    <col min="5" max="5" width="18.44140625" bestFit="1" customWidth="1"/>
    <col min="6" max="6" width="14.44140625" customWidth="1"/>
    <col min="7" max="7" width="13.5546875" bestFit="1" customWidth="1"/>
    <col min="8" max="8" width="14.6640625" customWidth="1"/>
    <col min="9" max="9" width="9.88671875" bestFit="1" customWidth="1"/>
  </cols>
  <sheetData>
    <row r="1" spans="1:8" ht="24.75" customHeight="1" x14ac:dyDescent="0.3">
      <c r="A1" s="126" t="s">
        <v>56</v>
      </c>
      <c r="B1" s="126"/>
      <c r="C1" s="126"/>
      <c r="D1" s="126"/>
      <c r="E1" s="126"/>
      <c r="F1" s="126"/>
      <c r="G1" s="126"/>
      <c r="H1" s="126"/>
    </row>
    <row r="2" spans="1:8" ht="24.75" customHeight="1" x14ac:dyDescent="0.3">
      <c r="A2" s="18"/>
      <c r="B2" s="18"/>
      <c r="C2" s="131" t="s">
        <v>58</v>
      </c>
      <c r="D2" s="131"/>
      <c r="E2" s="131"/>
      <c r="F2" s="131"/>
      <c r="H2" s="16" t="s">
        <v>36</v>
      </c>
    </row>
    <row r="3" spans="1:8" ht="24.75" customHeight="1" thickBot="1" x14ac:dyDescent="0.35">
      <c r="A3" s="15"/>
      <c r="B3" s="15"/>
      <c r="C3" s="15"/>
      <c r="D3" s="15"/>
      <c r="E3" s="15"/>
      <c r="F3" s="15"/>
      <c r="H3" s="16" t="s">
        <v>52</v>
      </c>
    </row>
    <row r="4" spans="1:8" s="38" customFormat="1" ht="46.5" customHeight="1" thickTop="1" thickBot="1" x14ac:dyDescent="0.35">
      <c r="A4" s="8" t="s">
        <v>1</v>
      </c>
      <c r="B4" s="9" t="s">
        <v>19</v>
      </c>
      <c r="C4" s="9" t="s">
        <v>37</v>
      </c>
      <c r="D4" s="9" t="s">
        <v>51</v>
      </c>
      <c r="E4" s="9" t="s">
        <v>38</v>
      </c>
      <c r="F4" s="9" t="s">
        <v>39</v>
      </c>
      <c r="G4" s="9" t="s">
        <v>40</v>
      </c>
      <c r="H4" s="11" t="s">
        <v>41</v>
      </c>
    </row>
    <row r="5" spans="1:8" s="66" customFormat="1" x14ac:dyDescent="0.3">
      <c r="A5" s="108">
        <v>1</v>
      </c>
      <c r="B5" s="109" t="s">
        <v>59</v>
      </c>
      <c r="C5" s="110">
        <v>41150700</v>
      </c>
      <c r="D5" s="110">
        <v>137252047</v>
      </c>
      <c r="E5" s="110">
        <v>240788</v>
      </c>
      <c r="F5" s="110">
        <v>-39102356</v>
      </c>
      <c r="G5" s="110">
        <v>-6581697</v>
      </c>
      <c r="H5" s="111">
        <f>SUM(C5:G5)</f>
        <v>132959482</v>
      </c>
    </row>
    <row r="6" spans="1:8" s="66" customFormat="1" x14ac:dyDescent="0.3">
      <c r="A6" s="93">
        <v>2</v>
      </c>
      <c r="B6" s="94" t="s">
        <v>60</v>
      </c>
      <c r="C6" s="105">
        <v>46551787</v>
      </c>
      <c r="D6" s="105">
        <v>106445295</v>
      </c>
      <c r="E6" s="105">
        <v>4511487</v>
      </c>
      <c r="F6" s="105">
        <v>-26244898</v>
      </c>
      <c r="G6" s="105">
        <v>-10129156</v>
      </c>
      <c r="H6" s="112">
        <f t="shared" ref="H6:H11" si="0">SUM(C6:G6)</f>
        <v>121134515</v>
      </c>
    </row>
    <row r="7" spans="1:8" s="66" customFormat="1" x14ac:dyDescent="0.3">
      <c r="A7" s="93">
        <v>3</v>
      </c>
      <c r="B7" s="94" t="s">
        <v>61</v>
      </c>
      <c r="C7" s="105">
        <v>665135177</v>
      </c>
      <c r="D7" s="105">
        <v>233424688</v>
      </c>
      <c r="E7" s="105">
        <v>269789</v>
      </c>
      <c r="F7" s="105">
        <v>-243976721</v>
      </c>
      <c r="G7" s="105">
        <v>-23109085</v>
      </c>
      <c r="H7" s="112">
        <f t="shared" si="0"/>
        <v>631743848</v>
      </c>
    </row>
    <row r="8" spans="1:8" s="66" customFormat="1" x14ac:dyDescent="0.3">
      <c r="A8" s="93">
        <v>4</v>
      </c>
      <c r="B8" s="94" t="s">
        <v>65</v>
      </c>
      <c r="C8" s="105">
        <v>109499970</v>
      </c>
      <c r="D8" s="105">
        <v>198907502</v>
      </c>
      <c r="E8" s="105">
        <v>592838</v>
      </c>
      <c r="F8" s="105">
        <v>-51828357</v>
      </c>
      <c r="G8" s="105">
        <v>2512523</v>
      </c>
      <c r="H8" s="112">
        <f t="shared" si="0"/>
        <v>259684476</v>
      </c>
    </row>
    <row r="9" spans="1:8" s="66" customFormat="1" x14ac:dyDescent="0.3">
      <c r="A9" s="93">
        <v>5</v>
      </c>
      <c r="B9" s="94" t="s">
        <v>62</v>
      </c>
      <c r="C9" s="105">
        <v>252770801</v>
      </c>
      <c r="D9" s="105">
        <v>318425090</v>
      </c>
      <c r="E9" s="105">
        <v>422283</v>
      </c>
      <c r="F9" s="105">
        <v>-102783273</v>
      </c>
      <c r="G9" s="105">
        <v>-28093765</v>
      </c>
      <c r="H9" s="112">
        <f t="shared" si="0"/>
        <v>440741136</v>
      </c>
    </row>
    <row r="10" spans="1:8" s="66" customFormat="1" x14ac:dyDescent="0.3">
      <c r="A10" s="93">
        <v>6</v>
      </c>
      <c r="B10" s="94" t="s">
        <v>63</v>
      </c>
      <c r="C10" s="105">
        <v>318333678</v>
      </c>
      <c r="D10" s="105">
        <v>259902947</v>
      </c>
      <c r="E10" s="107">
        <v>1022927</v>
      </c>
      <c r="F10" s="107">
        <v>-154150288</v>
      </c>
      <c r="G10" s="107">
        <v>-20496055</v>
      </c>
      <c r="H10" s="112">
        <f t="shared" si="0"/>
        <v>404613209</v>
      </c>
    </row>
    <row r="11" spans="1:8" s="66" customFormat="1" x14ac:dyDescent="0.3">
      <c r="A11" s="113">
        <v>7</v>
      </c>
      <c r="B11" s="114" t="s">
        <v>64</v>
      </c>
      <c r="C11" s="115">
        <v>315272111</v>
      </c>
      <c r="D11" s="115">
        <v>173207653</v>
      </c>
      <c r="E11" s="107">
        <v>1301506</v>
      </c>
      <c r="F11" s="107">
        <v>-137775049</v>
      </c>
      <c r="G11" s="107">
        <v>-6813749</v>
      </c>
      <c r="H11" s="106">
        <f t="shared" si="0"/>
        <v>345192472</v>
      </c>
    </row>
    <row r="12" spans="1:8" s="68" customFormat="1" ht="15" thickBot="1" x14ac:dyDescent="0.35">
      <c r="A12" s="127" t="s">
        <v>68</v>
      </c>
      <c r="B12" s="128"/>
      <c r="C12" s="99">
        <f>SUM(C5:C11)</f>
        <v>1748714224</v>
      </c>
      <c r="D12" s="99">
        <f t="shared" ref="D12:H12" si="1">SUM(D5:D11)</f>
        <v>1427565222</v>
      </c>
      <c r="E12" s="99">
        <f t="shared" si="1"/>
        <v>8361618</v>
      </c>
      <c r="F12" s="99">
        <f t="shared" si="1"/>
        <v>-755860942</v>
      </c>
      <c r="G12" s="99">
        <f t="shared" si="1"/>
        <v>-92710984</v>
      </c>
      <c r="H12" s="100">
        <f t="shared" si="1"/>
        <v>2336069138</v>
      </c>
    </row>
    <row r="13" spans="1:8" s="13" customFormat="1" ht="15" thickTop="1" x14ac:dyDescent="0.3">
      <c r="A13" s="42"/>
      <c r="B13" s="43"/>
      <c r="C13" s="44"/>
      <c r="D13" s="44"/>
      <c r="E13" s="44"/>
      <c r="F13" s="44"/>
      <c r="G13" s="44"/>
      <c r="H13" s="45"/>
    </row>
    <row r="14" spans="1:8" s="23" customFormat="1" x14ac:dyDescent="0.3">
      <c r="A14" s="25"/>
      <c r="B14" s="25"/>
      <c r="C14" s="26"/>
      <c r="D14" s="26"/>
      <c r="E14" s="26"/>
      <c r="F14" s="26"/>
      <c r="G14" s="26"/>
      <c r="H14" s="20"/>
    </row>
    <row r="15" spans="1:8" x14ac:dyDescent="0.3">
      <c r="A15" s="48" t="s">
        <v>42</v>
      </c>
      <c r="B15" s="49"/>
      <c r="C15" s="49"/>
      <c r="D15" s="49"/>
      <c r="E15" s="49"/>
      <c r="F15" s="17"/>
      <c r="G15" s="12"/>
      <c r="H15" s="34">
        <f>SUM(H5:H11)</f>
        <v>2336069138</v>
      </c>
    </row>
    <row r="16" spans="1:8" x14ac:dyDescent="0.3">
      <c r="A16" s="14"/>
      <c r="B16" s="14"/>
      <c r="C16" s="14"/>
      <c r="D16" s="14"/>
      <c r="E16" s="14"/>
      <c r="F16" s="14"/>
      <c r="G16" s="14"/>
      <c r="H16" s="14"/>
    </row>
  </sheetData>
  <mergeCells count="3">
    <mergeCell ref="A1:H1"/>
    <mergeCell ref="C2:F2"/>
    <mergeCell ref="A12:B1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91" zoomScaleNormal="100" zoomScaleSheetLayoutView="91" workbookViewId="0">
      <selection activeCell="C10" sqref="C10"/>
    </sheetView>
  </sheetViews>
  <sheetFormatPr defaultRowHeight="14.4" x14ac:dyDescent="0.3"/>
  <cols>
    <col min="2" max="2" width="38.5546875" bestFit="1" customWidth="1"/>
    <col min="3" max="3" width="18.109375" customWidth="1"/>
    <col min="4" max="4" width="21.6640625" customWidth="1"/>
    <col min="5" max="5" width="20.6640625" style="13" customWidth="1"/>
    <col min="6" max="6" width="21.5546875" customWidth="1"/>
    <col min="8" max="8" width="9.88671875" bestFit="1" customWidth="1"/>
  </cols>
  <sheetData>
    <row r="1" spans="1:8" ht="24.75" customHeight="1" x14ac:dyDescent="0.3">
      <c r="A1" s="126" t="s">
        <v>57</v>
      </c>
      <c r="B1" s="126"/>
      <c r="C1" s="126"/>
      <c r="D1" s="126"/>
      <c r="E1" s="126"/>
      <c r="F1" s="126"/>
    </row>
    <row r="2" spans="1:8" ht="24.75" customHeight="1" x14ac:dyDescent="0.3">
      <c r="A2" s="19"/>
      <c r="B2" s="133" t="s">
        <v>58</v>
      </c>
      <c r="C2" s="133"/>
      <c r="D2" s="133"/>
      <c r="E2" s="37"/>
      <c r="F2" s="16" t="s">
        <v>45</v>
      </c>
    </row>
    <row r="3" spans="1:8" ht="24.75" customHeight="1" thickBot="1" x14ac:dyDescent="0.35">
      <c r="A3" s="15"/>
      <c r="B3" s="15"/>
      <c r="C3" s="15"/>
      <c r="D3" s="15"/>
      <c r="E3" s="15"/>
      <c r="F3" s="16" t="s">
        <v>52</v>
      </c>
    </row>
    <row r="4" spans="1:8" ht="63.75" customHeight="1" thickTop="1" thickBot="1" x14ac:dyDescent="0.35">
      <c r="A4" s="21" t="s">
        <v>1</v>
      </c>
      <c r="B4" s="22" t="s">
        <v>2</v>
      </c>
      <c r="C4" s="22" t="s">
        <v>44</v>
      </c>
      <c r="D4" s="22" t="s">
        <v>46</v>
      </c>
      <c r="E4" s="33" t="s">
        <v>47</v>
      </c>
      <c r="F4" s="24" t="s">
        <v>6</v>
      </c>
    </row>
    <row r="5" spans="1:8" s="66" customFormat="1" x14ac:dyDescent="0.3">
      <c r="A5" s="108">
        <v>1</v>
      </c>
      <c r="B5" s="109" t="s">
        <v>59</v>
      </c>
      <c r="C5" s="116">
        <v>4971700</v>
      </c>
      <c r="D5" s="116">
        <v>0</v>
      </c>
      <c r="E5" s="116">
        <v>11156782</v>
      </c>
      <c r="F5" s="117">
        <f>SUM(C5:E5)</f>
        <v>16128482</v>
      </c>
      <c r="G5" s="28"/>
      <c r="H5" s="31"/>
    </row>
    <row r="6" spans="1:8" s="66" customFormat="1" x14ac:dyDescent="0.3">
      <c r="A6" s="93">
        <v>2</v>
      </c>
      <c r="B6" s="94" t="s">
        <v>60</v>
      </c>
      <c r="C6" s="118">
        <v>4362592</v>
      </c>
      <c r="D6" s="118">
        <v>0</v>
      </c>
      <c r="E6" s="118">
        <v>9654742</v>
      </c>
      <c r="F6" s="119">
        <f t="shared" ref="F6:F11" si="0">SUM(C6:E6)</f>
        <v>14017334</v>
      </c>
      <c r="G6" s="28"/>
      <c r="H6" s="31"/>
    </row>
    <row r="7" spans="1:8" s="66" customFormat="1" x14ac:dyDescent="0.3">
      <c r="A7" s="93">
        <v>3</v>
      </c>
      <c r="B7" s="94" t="s">
        <v>61</v>
      </c>
      <c r="C7" s="118">
        <v>6979671</v>
      </c>
      <c r="D7" s="118">
        <v>0</v>
      </c>
      <c r="E7" s="118">
        <v>18642402</v>
      </c>
      <c r="F7" s="119">
        <f t="shared" si="0"/>
        <v>25622073</v>
      </c>
      <c r="G7" s="28"/>
      <c r="H7" s="31"/>
    </row>
    <row r="8" spans="1:8" s="66" customFormat="1" x14ac:dyDescent="0.3">
      <c r="A8" s="93">
        <v>4</v>
      </c>
      <c r="B8" s="94" t="s">
        <v>65</v>
      </c>
      <c r="C8" s="118">
        <v>4279532</v>
      </c>
      <c r="D8" s="118">
        <v>0</v>
      </c>
      <c r="E8" s="118">
        <v>12657444</v>
      </c>
      <c r="F8" s="119">
        <f t="shared" si="0"/>
        <v>16936976</v>
      </c>
      <c r="G8" s="28"/>
      <c r="H8" s="31"/>
    </row>
    <row r="9" spans="1:8" s="66" customFormat="1" x14ac:dyDescent="0.3">
      <c r="A9" s="93">
        <v>5</v>
      </c>
      <c r="B9" s="94" t="s">
        <v>62</v>
      </c>
      <c r="C9" s="118">
        <v>10662045</v>
      </c>
      <c r="D9" s="118">
        <v>0</v>
      </c>
      <c r="E9" s="120">
        <v>20240428</v>
      </c>
      <c r="F9" s="119">
        <f t="shared" si="0"/>
        <v>30902473</v>
      </c>
      <c r="G9" s="28"/>
      <c r="H9" s="31"/>
    </row>
    <row r="10" spans="1:8" s="66" customFormat="1" x14ac:dyDescent="0.3">
      <c r="A10" s="93">
        <v>6</v>
      </c>
      <c r="B10" s="94" t="s">
        <v>63</v>
      </c>
      <c r="C10" s="118">
        <v>8031054</v>
      </c>
      <c r="D10" s="118">
        <v>0</v>
      </c>
      <c r="E10" s="120">
        <v>17567821</v>
      </c>
      <c r="F10" s="119">
        <f t="shared" si="0"/>
        <v>25598875</v>
      </c>
      <c r="G10" s="28"/>
      <c r="H10" s="31"/>
    </row>
    <row r="11" spans="1:8" s="66" customFormat="1" x14ac:dyDescent="0.3">
      <c r="A11" s="113">
        <v>7</v>
      </c>
      <c r="B11" s="114" t="s">
        <v>64</v>
      </c>
      <c r="C11" s="121">
        <v>7700664</v>
      </c>
      <c r="D11" s="121">
        <v>0</v>
      </c>
      <c r="E11" s="120">
        <v>15125099</v>
      </c>
      <c r="F11" s="122">
        <f t="shared" si="0"/>
        <v>22825763</v>
      </c>
      <c r="G11" s="28"/>
      <c r="H11" s="31"/>
    </row>
    <row r="12" spans="1:8" s="69" customFormat="1" ht="15" thickBot="1" x14ac:dyDescent="0.35">
      <c r="A12" s="127" t="s">
        <v>68</v>
      </c>
      <c r="B12" s="128"/>
      <c r="C12" s="99">
        <f>SUM(C5:C11)</f>
        <v>46987258</v>
      </c>
      <c r="D12" s="99">
        <f t="shared" ref="D12:F12" si="1">SUM(D5:D11)</f>
        <v>0</v>
      </c>
      <c r="E12" s="99">
        <f t="shared" si="1"/>
        <v>105044718</v>
      </c>
      <c r="F12" s="100">
        <f t="shared" si="1"/>
        <v>152031976</v>
      </c>
      <c r="G12" s="123"/>
      <c r="H12" s="123"/>
    </row>
    <row r="13" spans="1:8" s="13" customFormat="1" ht="15" thickTop="1" x14ac:dyDescent="0.3">
      <c r="A13" s="14"/>
      <c r="B13" s="14"/>
      <c r="C13" s="12"/>
      <c r="D13" s="12"/>
      <c r="E13" s="12"/>
      <c r="F13" s="14"/>
    </row>
    <row r="14" spans="1:8" s="13" customFormat="1" x14ac:dyDescent="0.3">
      <c r="A14" s="14"/>
      <c r="B14" s="14"/>
      <c r="C14" s="12"/>
      <c r="D14" s="12"/>
      <c r="E14" s="12"/>
      <c r="F14" s="14"/>
    </row>
    <row r="15" spans="1:8" x14ac:dyDescent="0.3">
      <c r="A15" s="48" t="s">
        <v>26</v>
      </c>
      <c r="B15" s="49"/>
      <c r="C15" s="49"/>
      <c r="D15" s="14"/>
      <c r="E15" s="14"/>
      <c r="F15" s="34">
        <f>SUM(F5:F11)</f>
        <v>152031976</v>
      </c>
    </row>
    <row r="16" spans="1:8" x14ac:dyDescent="0.3">
      <c r="F16" s="14"/>
    </row>
  </sheetData>
  <mergeCells count="3">
    <mergeCell ref="A1:F1"/>
    <mergeCell ref="B2:D2"/>
    <mergeCell ref="A12:B1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93" zoomScaleNormal="100" zoomScaleSheetLayoutView="93" workbookViewId="0">
      <selection activeCell="D24" sqref="D24"/>
    </sheetView>
  </sheetViews>
  <sheetFormatPr defaultRowHeight="14.4" x14ac:dyDescent="0.3"/>
  <cols>
    <col min="1" max="1" width="8.5546875" customWidth="1"/>
    <col min="2" max="2" width="35.33203125" customWidth="1"/>
    <col min="3" max="3" width="21.5546875" customWidth="1"/>
    <col min="4" max="4" width="21.88671875" style="13" customWidth="1"/>
    <col min="5" max="5" width="22.6640625" customWidth="1"/>
    <col min="6" max="6" width="18.44140625" style="13" customWidth="1"/>
    <col min="7" max="7" width="17.109375" customWidth="1"/>
  </cols>
  <sheetData>
    <row r="1" spans="1:7" ht="24.75" customHeight="1" x14ac:dyDescent="0.3">
      <c r="A1" s="126" t="s">
        <v>20</v>
      </c>
      <c r="B1" s="126"/>
      <c r="C1" s="126"/>
      <c r="D1" s="126"/>
      <c r="E1" s="126"/>
      <c r="F1" s="126"/>
      <c r="G1" s="37"/>
    </row>
    <row r="2" spans="1:7" ht="24.75" customHeight="1" x14ac:dyDescent="0.3">
      <c r="A2" s="19"/>
      <c r="B2" s="37"/>
      <c r="C2" s="131" t="s">
        <v>58</v>
      </c>
      <c r="D2" s="131"/>
      <c r="E2" s="131"/>
      <c r="F2" s="19"/>
      <c r="G2" s="16" t="s">
        <v>48</v>
      </c>
    </row>
    <row r="3" spans="1:7" ht="24.75" customHeight="1" thickBot="1" x14ac:dyDescent="0.35">
      <c r="A3" s="15"/>
      <c r="B3" s="15"/>
      <c r="C3" s="15"/>
      <c r="D3" s="15"/>
      <c r="E3" s="15"/>
      <c r="F3" s="15"/>
      <c r="G3" s="16" t="s">
        <v>52</v>
      </c>
    </row>
    <row r="4" spans="1:7" ht="78.75" customHeight="1" thickTop="1" thickBot="1" x14ac:dyDescent="0.35">
      <c r="A4" s="8" t="s">
        <v>1</v>
      </c>
      <c r="B4" s="9" t="s">
        <v>2</v>
      </c>
      <c r="C4" s="9" t="s">
        <v>49</v>
      </c>
      <c r="D4" s="9" t="s">
        <v>55</v>
      </c>
      <c r="E4" s="9" t="s">
        <v>54</v>
      </c>
      <c r="F4" s="60" t="s">
        <v>53</v>
      </c>
      <c r="G4" s="61" t="s">
        <v>50</v>
      </c>
    </row>
    <row r="5" spans="1:7" s="66" customFormat="1" x14ac:dyDescent="0.3">
      <c r="A5" s="108">
        <v>1</v>
      </c>
      <c r="B5" s="109" t="s">
        <v>59</v>
      </c>
      <c r="C5" s="124">
        <v>1997233</v>
      </c>
      <c r="D5" s="124">
        <v>59900</v>
      </c>
      <c r="E5" s="124">
        <v>15093067</v>
      </c>
      <c r="F5" s="124">
        <v>0</v>
      </c>
      <c r="G5" s="125">
        <f>SUM(C5:F5)</f>
        <v>17150200</v>
      </c>
    </row>
    <row r="6" spans="1:7" s="66" customFormat="1" ht="16.5" customHeight="1" x14ac:dyDescent="0.3">
      <c r="A6" s="81">
        <v>2</v>
      </c>
      <c r="B6" s="103" t="s">
        <v>60</v>
      </c>
      <c r="C6" s="101">
        <v>4058463</v>
      </c>
      <c r="D6" s="101">
        <v>0</v>
      </c>
      <c r="E6" s="101">
        <v>5326013</v>
      </c>
      <c r="F6" s="101">
        <v>0</v>
      </c>
      <c r="G6" s="96">
        <f t="shared" ref="G6:G11" si="0">SUM(C6:F6)</f>
        <v>9384476</v>
      </c>
    </row>
    <row r="7" spans="1:7" s="66" customFormat="1" x14ac:dyDescent="0.3">
      <c r="A7" s="81">
        <v>3</v>
      </c>
      <c r="B7" s="103" t="s">
        <v>61</v>
      </c>
      <c r="C7" s="101">
        <v>7969164</v>
      </c>
      <c r="D7" s="101">
        <v>36142</v>
      </c>
      <c r="E7" s="101">
        <v>13366220</v>
      </c>
      <c r="F7" s="101">
        <v>0</v>
      </c>
      <c r="G7" s="96">
        <f t="shared" si="0"/>
        <v>21371526</v>
      </c>
    </row>
    <row r="8" spans="1:7" s="66" customFormat="1" x14ac:dyDescent="0.3">
      <c r="A8" s="81">
        <v>4</v>
      </c>
      <c r="B8" s="103" t="s">
        <v>65</v>
      </c>
      <c r="C8" s="101">
        <v>3233909</v>
      </c>
      <c r="D8" s="101">
        <v>0</v>
      </c>
      <c r="E8" s="101">
        <v>17847627</v>
      </c>
      <c r="F8" s="101">
        <v>0</v>
      </c>
      <c r="G8" s="96">
        <f t="shared" si="0"/>
        <v>21081536</v>
      </c>
    </row>
    <row r="9" spans="1:7" s="66" customFormat="1" x14ac:dyDescent="0.3">
      <c r="A9" s="81">
        <v>5</v>
      </c>
      <c r="B9" s="103" t="s">
        <v>62</v>
      </c>
      <c r="C9" s="101">
        <v>8382432</v>
      </c>
      <c r="D9" s="101">
        <v>438802</v>
      </c>
      <c r="E9" s="101">
        <v>14667308</v>
      </c>
      <c r="F9" s="101">
        <v>0</v>
      </c>
      <c r="G9" s="96">
        <f t="shared" si="0"/>
        <v>23488542</v>
      </c>
    </row>
    <row r="10" spans="1:7" s="67" customFormat="1" x14ac:dyDescent="0.3">
      <c r="A10" s="81">
        <v>6</v>
      </c>
      <c r="B10" s="103" t="s">
        <v>63</v>
      </c>
      <c r="C10" s="101">
        <v>6025603</v>
      </c>
      <c r="D10" s="101">
        <v>1</v>
      </c>
      <c r="E10" s="101">
        <v>14307987</v>
      </c>
      <c r="F10" s="101"/>
      <c r="G10" s="96">
        <f t="shared" si="0"/>
        <v>20333591</v>
      </c>
    </row>
    <row r="11" spans="1:7" s="67" customFormat="1" x14ac:dyDescent="0.3">
      <c r="A11" s="102">
        <v>7</v>
      </c>
      <c r="B11" s="97" t="s">
        <v>64</v>
      </c>
      <c r="C11" s="98">
        <v>6853118</v>
      </c>
      <c r="D11" s="98">
        <v>30712</v>
      </c>
      <c r="E11" s="98">
        <v>10692164</v>
      </c>
      <c r="F11" s="98">
        <v>0</v>
      </c>
      <c r="G11" s="104">
        <f t="shared" si="0"/>
        <v>17575994</v>
      </c>
    </row>
    <row r="12" spans="1:7" s="68" customFormat="1" ht="15" thickBot="1" x14ac:dyDescent="0.35">
      <c r="A12" s="127" t="s">
        <v>68</v>
      </c>
      <c r="B12" s="128"/>
      <c r="C12" s="99">
        <f>SUM(C5:C11)</f>
        <v>38519922</v>
      </c>
      <c r="D12" s="99">
        <f t="shared" ref="D12:G12" si="1">SUM(D5:D11)</f>
        <v>565557</v>
      </c>
      <c r="E12" s="99">
        <f t="shared" si="1"/>
        <v>91300386</v>
      </c>
      <c r="F12" s="99">
        <f t="shared" si="1"/>
        <v>0</v>
      </c>
      <c r="G12" s="100">
        <f t="shared" si="1"/>
        <v>130385865</v>
      </c>
    </row>
    <row r="13" spans="1:7" ht="15" thickTop="1" x14ac:dyDescent="0.3">
      <c r="A13" s="27"/>
      <c r="B13" s="27"/>
      <c r="C13" s="29"/>
      <c r="D13" s="29"/>
      <c r="E13" s="29"/>
      <c r="F13" s="29"/>
      <c r="G13" s="29"/>
    </row>
    <row r="14" spans="1:7" s="13" customFormat="1" x14ac:dyDescent="0.3">
      <c r="A14" s="25"/>
      <c r="B14" s="25"/>
      <c r="C14" s="26"/>
      <c r="D14" s="26"/>
      <c r="E14" s="26"/>
      <c r="F14" s="26"/>
      <c r="G14" s="26"/>
    </row>
    <row r="15" spans="1:7" x14ac:dyDescent="0.3">
      <c r="A15" s="36" t="s">
        <v>22</v>
      </c>
      <c r="B15" s="36"/>
      <c r="C15" s="13"/>
      <c r="D15" s="34"/>
      <c r="E15" s="34"/>
      <c r="F15" s="34"/>
      <c r="G15" s="34">
        <f>SUM(G5:G11)</f>
        <v>130385865</v>
      </c>
    </row>
    <row r="16" spans="1:7" x14ac:dyDescent="0.3">
      <c r="C16" s="32"/>
      <c r="D16" s="32"/>
      <c r="G16" s="14"/>
    </row>
    <row r="17" spans="7:7" x14ac:dyDescent="0.3">
      <c r="G17" s="35"/>
    </row>
  </sheetData>
  <mergeCells count="3">
    <mergeCell ref="A1:F1"/>
    <mergeCell ref="C2:E2"/>
    <mergeCell ref="A12:B12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3. sz. mell.</vt:lpstr>
      <vt:lpstr>4. sz. mell.</vt:lpstr>
      <vt:lpstr>5. sz. mell. vagy.kez.</vt:lpstr>
      <vt:lpstr>9. sz. mell.</vt:lpstr>
      <vt:lpstr>10. sz. mell.</vt:lpstr>
      <vt:lpstr>11. sz. mell.</vt:lpstr>
      <vt:lpstr>12. sz. mell.</vt:lpstr>
      <vt:lpstr>13. sz. mell.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Miskolci Zsuzsanna</dc:creator>
  <cp:lastModifiedBy>Fey Dorottya</cp:lastModifiedBy>
  <cp:lastPrinted>2024-03-07T09:38:11Z</cp:lastPrinted>
  <dcterms:created xsi:type="dcterms:W3CDTF">2012-04-06T06:49:47Z</dcterms:created>
  <dcterms:modified xsi:type="dcterms:W3CDTF">2024-04-24T17:25:07Z</dcterms:modified>
</cp:coreProperties>
</file>